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<sst xmlns="http://schemas.openxmlformats.org/spreadsheetml/2006/main" count="206" uniqueCount="204">
  <si>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</si>
  <si>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</si>
  <si>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</si>
  <si>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</si>
  <si>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</si>
  <si>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</si>
  <si>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</si>
  <si>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</si>
  <si>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</si>
  <si>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</si>
  <si>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</si>
  <si>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</si>
  <si>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</si>
  <si>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</si>
  <si>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</si>
  <si>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</si>
  <si>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</si>
  <si>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</si>
  <si>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</si>
  <si>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</si>
  <si>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</si>
  <si>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</si>
  <si>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</si>
  <si>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</si>
  <si>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</si>
  <si>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</si>
  <si>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</si>
  <si>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</si>
  <si>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</si>
  <si>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</si>
  <si>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</si>
  <si>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</si>
  <si>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</si>
  <si>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</si>
  <si>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</si>
  <si>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</si>
  <si>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</si>
  <si>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</si>
  <si>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</si>
  <si>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</si>
  <si>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</si>
  <si>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</si>
  <si>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</si>
  <si>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</si>
  <si>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</si>
  <si>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</si>
  <si>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</si>
  <si>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</si>
  <si>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</si>
  <si>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</si>
  <si>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</si>
  <si>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</si>
  <si>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</si>
  <si>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</si>
  <si>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</si>
  <si>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</si>
  <si>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</si>
  <si>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</si>
  <si>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</si>
  <si>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</si>
  <si>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</si>
  <si>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</si>
  <si>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</si>
  <si>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</si>
  <si>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</si>
  <si>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</si>
  <si>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</si>
  <si>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</si>
  <si>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</si>
  <si>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</si>
  <si>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</si>
  <si>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</si>
  <si>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</si>
  <si>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</si>
  <si>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</si>
  <si>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</si>
  <si>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</si>
  <si>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</si>
  <si>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</si>
  <si>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</si>
  <si>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</si>
  <si>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</si>
  <si>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</si>
  <si>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</si>
  <si>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</si>
  <si>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</si>
  <si>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</si>
  <si>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</si>
  <si>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</si>
  <si>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</si>
  <si>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</si>
  <si>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</si>
  <si>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</si>
  <si>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</si>
  <si>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</si>
  <si>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</si>
  <si>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</si>
  <si>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</si>
  <si>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</si>
  <si>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</si>
  <si>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</si>
  <si>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</si>
  <si>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</si>
  <si>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</si>
  <si>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</si>
  <si>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</si>
  <si>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</si>
  <si>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</si>
  <si>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</si>
  <si>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</si>
  <si>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</si>
  <si>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</si>
  <si>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</si>
  <si>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</si>
  <si>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</si>
  <si>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</si>
  <si>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</si>
  <si>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</si>
  <si>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</si>
  <si>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</si>
  <si>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</si>
  <si>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</si>
  <si>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</si>
  <si>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</si>
  <si>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</si>
  <si>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</si>
  <si>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</si>
  <si>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</si>
  <si>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</si>
  <si>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</si>
  <si>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</si>
  <si>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</si>
  <si>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</si>
  <si>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</si>
  <si>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</si>
  <si>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</si>
  <si>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</si>
  <si>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</si>
  <si>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</si>
  <si>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</si>
  <si>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</si>
  <si>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</si>
  <si>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</si>
  <si>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</si>
  <si>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</si>
  <si>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</si>
  <si>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</si>
  <si>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</si>
  <si>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</si>
  <si>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</si>
  <si>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</si>
  <si>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</si>
  <si>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</si>
  <si>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</si>
  <si>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</si>
  <si>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</si>
  <si>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</si>
  <si>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</si>
  <si>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</si>
  <si>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</si>
  <si>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</si>
  <si>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</si>
  <si>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</si>
  <si>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</si>
  <si>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</si>
  <si>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</si>
  <si>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</si>
  <si>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</si>
  <si>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</si>
  <si>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</si>
  <si>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</si>
  <si>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</si>
  <si>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</si>
  <si>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</si>
  <si>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</si>
  <si>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</si>
  <si>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</si>
  <si>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</si>
  <si>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</si>
  <si>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</si>
  <si>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</si>
  <si>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</si>
  <si>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</si>
  <si>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</si>
  <si>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</si>
  <si>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</si>
  <si>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</si>
  <si>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</si>
  <si>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</si>
  <si>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</si>
  <si>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</si>
  <si>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</si>
  <si>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</si>
  <si>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</si>
  <si>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</si>
  <si>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</si>
  <si>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</si>
  <si>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</si>
  <si>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</si>
  <si>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</si>
  <si>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</si>
  <si>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</si>
  <si>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STEEL</t>
  </si>
  <si>
    <t>حديد الأردن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</si>
</sst>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2.1800000000000002</v>
      </c>
      <c r="F6" s="13">
        <v>2.39</v>
      </c>
      <c r="G6" s="13">
        <v>1.49</v>
      </c>
      <c r="H6" s="13">
        <v>3.85</v>
      </c>
      <c r="I6" s="4" t="s">
        <v>139</v>
      </c>
    </row>
    <row r="7" spans="4:9" ht="20.100000000000001" customHeight="1">
      <c r="D7" s="10" t="s">
        <v>126</v>
      </c>
      <c r="E7" s="14">
        <v>76812803.25</v>
      </c>
      <c r="F7" s="14">
        <v>243609433.59</v>
      </c>
      <c r="G7" s="14">
        <v>843431502.92999995</v>
      </c>
      <c r="H7" s="14">
        <v>64282259.079999998</v>
      </c>
      <c r="I7" s="4" t="s">
        <v>140</v>
      </c>
    </row>
    <row r="8" spans="4:9" ht="20.100000000000001" customHeight="1">
      <c r="D8" s="10" t="s">
        <v>25</v>
      </c>
      <c r="E8" s="14">
        <v>29156122</v>
      </c>
      <c r="F8" s="14">
        <v>85156529</v>
      </c>
      <c r="G8" s="14">
        <v>137565454</v>
      </c>
      <c r="H8" s="14">
        <v>17855938</v>
      </c>
      <c r="I8" s="4" t="s">
        <v>1</v>
      </c>
    </row>
    <row r="9" spans="4:9" ht="20.100000000000001" customHeight="1">
      <c r="D9" s="10" t="s">
        <v>26</v>
      </c>
      <c r="E9" s="14">
        <v>31304</v>
      </c>
      <c r="F9" s="14">
        <v>81040</v>
      </c>
      <c r="G9" s="14">
        <v>121104</v>
      </c>
      <c r="H9" s="14">
        <v>18338</v>
      </c>
      <c r="I9" s="4" t="s">
        <v>2</v>
      </c>
    </row>
    <row r="10" spans="4:9" ht="20.100000000000001" customHeight="1">
      <c r="D10" s="10" t="s">
        <v>27</v>
      </c>
      <c r="E10" s="14">
        <v>35000000</v>
      </c>
      <c r="F10" s="14">
        <v>35000000</v>
      </c>
      <c r="G10" s="14">
        <v>35000000</v>
      </c>
      <c r="H10" s="14">
        <v>23075000</v>
      </c>
      <c r="I10" s="4" t="s">
        <v>24</v>
      </c>
    </row>
    <row r="11" spans="4:9" ht="20.100000000000001" customHeight="1">
      <c r="D11" s="10" t="s">
        <v>127</v>
      </c>
      <c r="E11" s="14">
        <v>76300000</v>
      </c>
      <c r="F11" s="14">
        <v>83650000</v>
      </c>
      <c r="G11" s="14">
        <v>52150000</v>
      </c>
      <c r="H11" s="14">
        <v>88838750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6194138</v>
      </c>
      <c r="F16" s="56">
        <v>6409018</v>
      </c>
      <c r="G16" s="56">
        <v>1442936</v>
      </c>
      <c r="H16" s="56">
        <v>6197743</v>
      </c>
      <c r="I16" s="3" t="s">
        <v>58</v>
      </c>
    </row>
    <row r="17" spans="4:9" ht="20.100000000000001" customHeight="1">
      <c r="D17" s="10" t="s">
        <v>128</v>
      </c>
      <c r="E17" s="57">
        <v>10928654</v>
      </c>
      <c r="F17" s="57">
        <v>9387356</v>
      </c>
      <c r="G17" s="57">
        <v>11154351</v>
      </c>
      <c r="H17" s="57">
        <v>6358821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4070495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14916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26431363</v>
      </c>
      <c r="F21" s="57">
        <v>19071645</v>
      </c>
      <c r="G21" s="57">
        <v>20186639</v>
      </c>
      <c r="H21" s="57">
        <v>12392627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43554155</v>
      </c>
      <c r="F23" s="57">
        <v>34868019</v>
      </c>
      <c r="G23" s="57">
        <v>32798842</v>
      </c>
      <c r="H23" s="57">
        <v>34367244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384834</v>
      </c>
      <c r="H24" s="57">
        <v>13258163</v>
      </c>
      <c r="I24" s="4" t="s">
        <v>82</v>
      </c>
    </row>
    <row r="25" spans="4:9" ht="20.100000000000001" customHeight="1">
      <c r="D25" s="10" t="s">
        <v>158</v>
      </c>
      <c r="E25" s="57">
        <v>44815088</v>
      </c>
      <c r="F25" s="57">
        <v>48327546</v>
      </c>
      <c r="G25" s="57">
        <v>46975143</v>
      </c>
      <c r="H25" s="57">
        <v>10970349</v>
      </c>
      <c r="I25" s="4" t="s">
        <v>173</v>
      </c>
    </row>
    <row r="26" spans="4:9" ht="20.100000000000001" customHeight="1">
      <c r="D26" s="10" t="s">
        <v>183</v>
      </c>
      <c r="E26" s="57">
        <v>197462</v>
      </c>
      <c r="F26" s="57">
        <v>197462</v>
      </c>
      <c r="G26" s="57">
        <v>197462</v>
      </c>
      <c r="H26" s="57">
        <v>197462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63735</v>
      </c>
      <c r="I27" s="4" t="s">
        <v>83</v>
      </c>
    </row>
    <row r="28" spans="4:9" ht="20.100000000000001" customHeight="1">
      <c r="D28" s="10" t="s">
        <v>71</v>
      </c>
      <c r="E28" s="57">
        <v>45012550</v>
      </c>
      <c r="F28" s="57">
        <v>48525008</v>
      </c>
      <c r="G28" s="57">
        <v>47172605</v>
      </c>
      <c r="H28" s="57">
        <v>11231546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88566705</v>
      </c>
      <c r="F30" s="58">
        <v>83393027</v>
      </c>
      <c r="G30" s="58">
        <v>80356281</v>
      </c>
      <c r="H30" s="58">
        <v>58856953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8112198</v>
      </c>
      <c r="F35" s="56">
        <v>4856169</v>
      </c>
      <c r="G35" s="56">
        <v>2789857</v>
      </c>
      <c r="H35" s="56">
        <v>3575057</v>
      </c>
      <c r="I35" s="3" t="s">
        <v>150</v>
      </c>
    </row>
    <row r="36" spans="4:9" ht="20.100000000000001" customHeight="1">
      <c r="D36" s="10" t="s">
        <v>101</v>
      </c>
      <c r="E36" s="57">
        <v>18123125</v>
      </c>
      <c r="F36" s="57">
        <v>12611504</v>
      </c>
      <c r="G36" s="57">
        <v>13378840</v>
      </c>
      <c r="H36" s="57">
        <v>5613947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3550000</v>
      </c>
      <c r="F38" s="57">
        <v>1775000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31518795</v>
      </c>
      <c r="F39" s="57">
        <v>20980708</v>
      </c>
      <c r="G39" s="57">
        <v>17998222</v>
      </c>
      <c r="H39" s="57">
        <v>11576363</v>
      </c>
      <c r="I39" s="4" t="s">
        <v>86</v>
      </c>
    </row>
    <row r="40" spans="4:9" ht="20.100000000000001" customHeight="1">
      <c r="D40" s="10" t="s">
        <v>105</v>
      </c>
      <c r="E40" s="57">
        <v>10650000</v>
      </c>
      <c r="F40" s="57">
        <v>14200000</v>
      </c>
      <c r="G40" s="57">
        <v>17750000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42168795</v>
      </c>
      <c r="F43" s="58">
        <v>35180708</v>
      </c>
      <c r="G43" s="58">
        <v>35748222</v>
      </c>
      <c r="H43" s="58">
        <v>11576363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35000000</v>
      </c>
      <c r="F46" s="56">
        <v>35000000</v>
      </c>
      <c r="G46" s="56">
        <v>35000000</v>
      </c>
      <c r="H46" s="56">
        <v>23075000</v>
      </c>
      <c r="I46" s="3" t="s">
        <v>5</v>
      </c>
    </row>
    <row r="47" spans="4:9" ht="20.100000000000001" customHeight="1">
      <c r="D47" s="10" t="s">
        <v>31</v>
      </c>
      <c r="E47" s="57">
        <v>35000000</v>
      </c>
      <c r="F47" s="57">
        <v>35000000</v>
      </c>
      <c r="G47" s="57">
        <v>35000000</v>
      </c>
      <c r="H47" s="57">
        <v>23075000</v>
      </c>
      <c r="I47" s="4" t="s">
        <v>6</v>
      </c>
    </row>
    <row r="48" spans="4:9" ht="20.100000000000001" customHeight="1">
      <c r="D48" s="10" t="s">
        <v>130</v>
      </c>
      <c r="E48" s="57">
        <v>35000000</v>
      </c>
      <c r="F48" s="57">
        <v>35000000</v>
      </c>
      <c r="G48" s="57">
        <v>35000000</v>
      </c>
      <c r="H48" s="57">
        <v>23075000</v>
      </c>
      <c r="I48" s="4" t="s">
        <v>7</v>
      </c>
    </row>
    <row r="49" spans="4:9" ht="20.100000000000001" customHeight="1">
      <c r="D49" s="10" t="s">
        <v>73</v>
      </c>
      <c r="E49" s="57">
        <v>5329956</v>
      </c>
      <c r="F49" s="57">
        <v>4919530</v>
      </c>
      <c r="G49" s="57">
        <v>4287733</v>
      </c>
      <c r="H49" s="57">
        <v>3913486</v>
      </c>
      <c r="I49" s="4" t="s">
        <v>61</v>
      </c>
    </row>
    <row r="50" spans="4:9" ht="20.100000000000001" customHeight="1">
      <c r="D50" s="10" t="s">
        <v>32</v>
      </c>
      <c r="E50" s="57">
        <v>1040622</v>
      </c>
      <c r="F50" s="57">
        <v>1040622</v>
      </c>
      <c r="G50" s="57">
        <v>1040622</v>
      </c>
      <c r="H50" s="57">
        <v>1040622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1509320</v>
      </c>
      <c r="F52" s="57">
        <v>1509320</v>
      </c>
      <c r="G52" s="57">
        <v>11550000</v>
      </c>
      <c r="H52" s="57">
        <v>14000000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101273</v>
      </c>
      <c r="I54" s="4" t="s">
        <v>11</v>
      </c>
    </row>
    <row r="55" spans="4:9" ht="20.100000000000001" customHeight="1">
      <c r="D55" s="10" t="s">
        <v>200</v>
      </c>
      <c r="E55" s="57">
        <v>3500000</v>
      </c>
      <c r="F55" s="57">
        <v>5250000</v>
      </c>
      <c r="G55" s="57">
        <v>2450000</v>
      </c>
      <c r="H55" s="57">
        <v>5076500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18012</v>
      </c>
      <c r="F58" s="57">
        <v>254710</v>
      </c>
      <c r="G58" s="57">
        <v>-10040677</v>
      </c>
      <c r="H58" s="57">
        <v>80231</v>
      </c>
      <c r="I58" s="4" t="s">
        <v>155</v>
      </c>
    </row>
    <row r="59" spans="4:9" ht="20.100000000000001" customHeight="1">
      <c r="D59" s="10" t="s">
        <v>38</v>
      </c>
      <c r="E59" s="57">
        <v>46397910</v>
      </c>
      <c r="F59" s="57">
        <v>47974182</v>
      </c>
      <c r="G59" s="57">
        <v>44287678</v>
      </c>
      <c r="H59" s="57">
        <v>47084566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238137</v>
      </c>
      <c r="G60" s="57">
        <v>320381</v>
      </c>
      <c r="H60" s="57">
        <v>196024</v>
      </c>
      <c r="I60" s="43" t="s">
        <v>184</v>
      </c>
    </row>
    <row r="61" spans="4:9" ht="20.100000000000001" customHeight="1">
      <c r="D61" s="11" t="s">
        <v>74</v>
      </c>
      <c r="E61" s="58">
        <v>88566705</v>
      </c>
      <c r="F61" s="58">
        <v>83393027</v>
      </c>
      <c r="G61" s="58">
        <v>80356281</v>
      </c>
      <c r="H61" s="58">
        <v>58856953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82840146</v>
      </c>
      <c r="F65" s="56">
        <v>73056473</v>
      </c>
      <c r="G65" s="56">
        <v>106351102</v>
      </c>
      <c r="H65" s="56">
        <v>72932076</v>
      </c>
      <c r="I65" s="3" t="s">
        <v>88</v>
      </c>
    </row>
    <row r="66" spans="4:9" ht="20.100000000000001" customHeight="1">
      <c r="D66" s="10" t="s">
        <v>110</v>
      </c>
      <c r="E66" s="57">
        <v>76890640</v>
      </c>
      <c r="F66" s="57">
        <v>64469671</v>
      </c>
      <c r="G66" s="57">
        <v>114725568</v>
      </c>
      <c r="H66" s="57">
        <v>66600907</v>
      </c>
      <c r="I66" s="4" t="s">
        <v>89</v>
      </c>
    </row>
    <row r="67" spans="4:9" ht="20.100000000000001" customHeight="1">
      <c r="D67" s="10" t="s">
        <v>132</v>
      </c>
      <c r="E67" s="57">
        <v>5949506</v>
      </c>
      <c r="F67" s="57">
        <v>8586802</v>
      </c>
      <c r="G67" s="57">
        <v>-8374466</v>
      </c>
      <c r="H67" s="57">
        <v>6331169</v>
      </c>
      <c r="I67" s="4" t="s">
        <v>90</v>
      </c>
    </row>
    <row r="68" spans="4:9" ht="20.100000000000001" customHeight="1">
      <c r="D68" s="10" t="s">
        <v>111</v>
      </c>
      <c r="E68" s="57">
        <v>1252145</v>
      </c>
      <c r="F68" s="57">
        <v>1314595</v>
      </c>
      <c r="G68" s="57">
        <v>1247475</v>
      </c>
      <c r="H68" s="57">
        <v>1004333</v>
      </c>
      <c r="I68" s="4" t="s">
        <v>91</v>
      </c>
    </row>
    <row r="69" spans="4:9" ht="20.100000000000001" customHeight="1">
      <c r="D69" s="10" t="s">
        <v>112</v>
      </c>
      <c r="E69" s="57">
        <v>362734</v>
      </c>
      <c r="F69" s="57">
        <v>321191</v>
      </c>
      <c r="G69" s="57">
        <v>199241</v>
      </c>
      <c r="H69" s="57">
        <v>249544</v>
      </c>
      <c r="I69" s="4" t="s">
        <v>92</v>
      </c>
    </row>
    <row r="70" spans="4:9" ht="20.100000000000001" customHeight="1">
      <c r="D70" s="10" t="s">
        <v>113</v>
      </c>
      <c r="E70" s="57">
        <v>4918477</v>
      </c>
      <c r="F70" s="57">
        <v>4157011</v>
      </c>
      <c r="G70" s="57">
        <v>4290845</v>
      </c>
      <c r="H70" s="57">
        <v>1118695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/>
      <c r="H71" s="57"/>
      <c r="I71" s="4" t="s">
        <v>94</v>
      </c>
    </row>
    <row r="72" spans="4:9" ht="20.100000000000001" customHeight="1">
      <c r="D72" s="10" t="s">
        <v>115</v>
      </c>
      <c r="E72" s="57">
        <v>4334627</v>
      </c>
      <c r="F72" s="57">
        <v>6951016</v>
      </c>
      <c r="G72" s="57">
        <v>-9821182</v>
      </c>
      <c r="H72" s="57">
        <v>5077292</v>
      </c>
      <c r="I72" s="4" t="s">
        <v>95</v>
      </c>
    </row>
    <row r="73" spans="4:9" ht="20.100000000000001" customHeight="1">
      <c r="D73" s="10" t="s">
        <v>116</v>
      </c>
      <c r="E73" s="57">
        <v>496351</v>
      </c>
      <c r="F73" s="57">
        <v>326136</v>
      </c>
      <c r="G73" s="57">
        <v>1880889</v>
      </c>
      <c r="H73" s="57">
        <v>1779948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4830978</v>
      </c>
      <c r="F75" s="57">
        <v>7277152</v>
      </c>
      <c r="G75" s="57">
        <v>-7940293</v>
      </c>
      <c r="H75" s="57">
        <v>6857240</v>
      </c>
      <c r="I75" s="4" t="s">
        <v>96</v>
      </c>
    </row>
    <row r="76" spans="4:9" ht="20.100000000000001" customHeight="1">
      <c r="D76" s="10" t="s">
        <v>118</v>
      </c>
      <c r="E76" s="57">
        <v>871610</v>
      </c>
      <c r="F76" s="57">
        <v>853198</v>
      </c>
      <c r="G76" s="57">
        <v>1611867</v>
      </c>
      <c r="H76" s="57">
        <v>560758</v>
      </c>
      <c r="I76" s="4" t="s">
        <v>97</v>
      </c>
    </row>
    <row r="77" spans="4:9" ht="20.100000000000001" customHeight="1">
      <c r="D77" s="10" t="s">
        <v>190</v>
      </c>
      <c r="E77" s="57">
        <v>3959368</v>
      </c>
      <c r="F77" s="57">
        <v>6423954</v>
      </c>
      <c r="G77" s="57">
        <v>-9552160</v>
      </c>
      <c r="H77" s="57">
        <f>+H75-H76</f>
        <v>6296482</v>
      </c>
      <c r="I77" s="50" t="s">
        <v>199</v>
      </c>
    </row>
    <row r="78" spans="4:9" ht="20.100000000000001" customHeight="1">
      <c r="D78" s="10" t="s">
        <v>157</v>
      </c>
      <c r="E78" s="57">
        <v>249027</v>
      </c>
      <c r="F78" s="57">
        <v>135938</v>
      </c>
      <c r="G78" s="57">
        <v>266050</v>
      </c>
      <c r="H78" s="57">
        <v>630000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20230</v>
      </c>
      <c r="F80" s="57">
        <v>184631</v>
      </c>
      <c r="G80" s="57">
        <v>31733</v>
      </c>
      <c r="H80" s="57">
        <v>129375</v>
      </c>
      <c r="I80" s="50" t="s">
        <v>133</v>
      </c>
    </row>
    <row r="81" spans="4:9" ht="20.100000000000001" customHeight="1">
      <c r="D81" s="10" t="s">
        <v>195</v>
      </c>
      <c r="E81" s="57">
        <v>54520</v>
      </c>
      <c r="F81" s="57">
        <v>49125</v>
      </c>
      <c r="G81" s="57">
        <v>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3635591</v>
      </c>
      <c r="F82" s="57">
        <v>6054260</v>
      </c>
      <c r="G82" s="57">
        <v>-9849943</v>
      </c>
      <c r="H82" s="57">
        <v>5482107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-82247</v>
      </c>
      <c r="G83" s="57">
        <v>125442</v>
      </c>
      <c r="H83" s="57">
        <v>606</v>
      </c>
      <c r="I83" s="50" t="s">
        <v>184</v>
      </c>
    </row>
    <row r="84" spans="4:9" ht="20.100000000000001" customHeight="1">
      <c r="D84" s="11" t="s">
        <v>197</v>
      </c>
      <c r="E84" s="58">
        <v>3635591</v>
      </c>
      <c r="F84" s="58">
        <v>6136507</v>
      </c>
      <c r="G84" s="58">
        <v>-9975385</v>
      </c>
      <c r="H84" s="58">
        <v>5481501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6409018</v>
      </c>
      <c r="F88" s="56">
        <v>1442936</v>
      </c>
      <c r="G88" s="56">
        <v>6197743</v>
      </c>
      <c r="H88" s="56">
        <v>5093599</v>
      </c>
      <c r="I88" s="3" t="s">
        <v>16</v>
      </c>
    </row>
    <row r="89" spans="4:9" ht="20.100000000000001" customHeight="1">
      <c r="D89" s="10" t="s">
        <v>43</v>
      </c>
      <c r="E89" s="57">
        <v>2974518</v>
      </c>
      <c r="F89" s="57">
        <v>15144494</v>
      </c>
      <c r="G89" s="57">
        <v>-10094205</v>
      </c>
      <c r="H89" s="57">
        <v>3861054</v>
      </c>
      <c r="I89" s="4" t="s">
        <v>17</v>
      </c>
    </row>
    <row r="90" spans="4:9" ht="20.100000000000001" customHeight="1">
      <c r="D90" s="10" t="s">
        <v>44</v>
      </c>
      <c r="E90" s="57">
        <v>-1676019</v>
      </c>
      <c r="F90" s="57">
        <v>-5186076</v>
      </c>
      <c r="G90" s="57">
        <v>-27353992</v>
      </c>
      <c r="H90" s="57">
        <v>-2372973</v>
      </c>
      <c r="I90" s="4" t="s">
        <v>18</v>
      </c>
    </row>
    <row r="91" spans="4:9" ht="20.100000000000001" customHeight="1">
      <c r="D91" s="10" t="s">
        <v>45</v>
      </c>
      <c r="E91" s="57">
        <v>-1513379</v>
      </c>
      <c r="F91" s="57">
        <v>-4992336</v>
      </c>
      <c r="G91" s="57">
        <v>32693390</v>
      </c>
      <c r="H91" s="57">
        <v>-383937</v>
      </c>
      <c r="I91" s="4" t="s">
        <v>19</v>
      </c>
    </row>
    <row r="92" spans="4:9" ht="20.100000000000001" customHeight="1">
      <c r="D92" s="21" t="s">
        <v>47</v>
      </c>
      <c r="E92" s="58">
        <v>6194138</v>
      </c>
      <c r="F92" s="58">
        <v>6409018</v>
      </c>
      <c r="G92" s="58">
        <v>1442936</v>
      </c>
      <c r="H92" s="58">
        <v>6197743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83.30320571428571</v>
      </c>
      <c r="F96" s="22">
        <f>+F8*100/F10</f>
        <v>243.30436857142857</v>
      </c>
      <c r="G96" s="22">
        <f>+G8*100/G10</f>
        <v>393.04415428571428</v>
      </c>
      <c r="H96" s="22">
        <f>+H8*100/H10</f>
        <v>77.382179848320689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0.10387402857142858</v>
      </c>
      <c r="F97" s="13">
        <f>+F84/F10</f>
        <v>0.17532877142857142</v>
      </c>
      <c r="G97" s="13">
        <f>+G84/G10</f>
        <v>-0.28501100000000001</v>
      </c>
      <c r="H97" s="13">
        <f>+H84/H10</f>
        <v>0.2375515059588299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0.15</v>
      </c>
      <c r="G98" s="13">
        <f>+G55/G10</f>
        <v>7.0000000000000007E-2</v>
      </c>
      <c r="H98" s="13">
        <f>+H55/H10</f>
        <v>0.22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1.3256545714285715</v>
      </c>
      <c r="F99" s="13">
        <f>+F59/F10</f>
        <v>1.3706909142857142</v>
      </c>
      <c r="G99" s="13">
        <f>+G59/G10</f>
        <v>1.2653622285714285</v>
      </c>
      <c r="H99" s="13">
        <f>+H59/H10</f>
        <v>2.040501235102925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20.986959204156904</v>
      </c>
      <c r="F100" s="13">
        <f>+F11/F84</f>
        <v>13.631533378842393</v>
      </c>
      <c r="G100" s="13">
        <f>+G11/G84</f>
        <v>-5.2278683980618288</v>
      </c>
      <c r="H100" s="13">
        <f>+H11/H84</f>
        <v>16.207011546654829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4.5871559633027523</v>
      </c>
      <c r="F101" s="13">
        <f>+F55*100/F11</f>
        <v>6.2761506276150625</v>
      </c>
      <c r="G101" s="13">
        <f>+G55*100/G11</f>
        <v>4.6979865771812079</v>
      </c>
      <c r="H101" s="13">
        <f>+H55*100/H11</f>
        <v>5.7142857142857144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96.270455064939924</v>
      </c>
      <c r="F102" s="13">
        <f>+F55*100/F84</f>
        <v>85.553556770977366</v>
      </c>
      <c r="G102" s="13">
        <f>+G55*100/G84</f>
        <v>-24.560455561364297</v>
      </c>
      <c r="H102" s="13">
        <f>+H55*100/H84</f>
        <v>92.611494552313317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1.6444706237845628</v>
      </c>
      <c r="F103" s="23">
        <f>+F11/F59</f>
        <v>1.7436461970315618</v>
      </c>
      <c r="G103" s="23">
        <f>+G11/G59</f>
        <v>1.1775284312715604</v>
      </c>
      <c r="H103" s="23">
        <f>+H11/H59</f>
        <v>1.8867913107662497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7.1819115335697257</v>
      </c>
      <c r="F105" s="30">
        <f>+F67*100/F65</f>
        <v>11.753649810058583</v>
      </c>
      <c r="G105" s="30">
        <f>+G67*100/G65</f>
        <v>-7.8743575219371023</v>
      </c>
      <c r="H105" s="30">
        <f>+H67*100/H65</f>
        <v>8.6809115374694663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5.8316869697453217</v>
      </c>
      <c r="F106" s="31">
        <f>+F75*100/F65</f>
        <v>9.9609955164410966</v>
      </c>
      <c r="G106" s="31">
        <f>+G75*100/G65</f>
        <v>-7.4661125749312873</v>
      </c>
      <c r="H106" s="31">
        <f>+H75*100/H65</f>
        <v>9.4022279031245457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4.388682511496298</v>
      </c>
      <c r="F107" s="31">
        <f>+F82*100/F65</f>
        <v>8.2870959291998663</v>
      </c>
      <c r="G107" s="31">
        <f>+G82*100/G65</f>
        <v>-9.2617216133782989</v>
      </c>
      <c r="H107" s="31">
        <f>+H82*100/H65</f>
        <v>7.5167296759796063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5.0890467247257307</v>
      </c>
      <c r="F108" s="31">
        <f>(F82+F76)*100/F30</f>
        <v>8.2830162766486453</v>
      </c>
      <c r="G108" s="31">
        <f>(G82+G76)*100/G30</f>
        <v>-10.251937866562043</v>
      </c>
      <c r="H108" s="31">
        <f>(H82+H76)*100/H30</f>
        <v>10.267036759446245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7.8356783743060836</v>
      </c>
      <c r="F109" s="29">
        <f>+F84*100/F59</f>
        <v>12.791269687516506</v>
      </c>
      <c r="G109" s="29">
        <f>+G84*100/G59</f>
        <v>-22.524064142626759</v>
      </c>
      <c r="H109" s="29">
        <f>+H84*100/H59</f>
        <v>11.641821228637852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47.612469042401429</v>
      </c>
      <c r="F111" s="22">
        <f>+F43*100/F30</f>
        <v>42.186630304233951</v>
      </c>
      <c r="G111" s="22">
        <f>+G43*100/G30</f>
        <v>44.487153406216002</v>
      </c>
      <c r="H111" s="22">
        <f>+H43*100/H30</f>
        <v>19.668641358311564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52.387530957598571</v>
      </c>
      <c r="F112" s="13">
        <f>+F59*100/F30</f>
        <v>57.527809849137626</v>
      </c>
      <c r="G112" s="13">
        <f>+G59*100/G30</f>
        <v>55.114145962031266</v>
      </c>
      <c r="H112" s="13">
        <f>+H59*100/H30</f>
        <v>79.998307081917744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5.5425912965661244</v>
      </c>
      <c r="F113" s="23">
        <f>+F75/F76</f>
        <v>8.5292651881509336</v>
      </c>
      <c r="G113" s="23">
        <f>+G75/G76</f>
        <v>-4.926146512088156</v>
      </c>
      <c r="H113" s="23">
        <f>+H75/H76</f>
        <v>12.22851925429508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0.93534185335222753</v>
      </c>
      <c r="F115" s="22">
        <f>+F65/F30</f>
        <v>0.87605014025932892</v>
      </c>
      <c r="G115" s="22">
        <f>+G65/G30</f>
        <v>1.3234945753649301</v>
      </c>
      <c r="H115" s="22">
        <f>+H65/H30</f>
        <v>1.2391412107249249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1.8403788721145546</v>
      </c>
      <c r="F116" s="13">
        <f>+F65/F28</f>
        <v>1.5055427296374686</v>
      </c>
      <c r="G116" s="13">
        <f>+G65/G28</f>
        <v>2.2545098368004055</v>
      </c>
      <c r="H116" s="13">
        <f>+H65/H28</f>
        <v>6.4935028534807229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6.8830634064955269</v>
      </c>
      <c r="F117" s="23">
        <f>+F65/F120</f>
        <v>5.2606637094827073</v>
      </c>
      <c r="G117" s="23">
        <f>+G65/G120</f>
        <v>7.1855842525515827</v>
      </c>
      <c r="H117" s="23">
        <f>+H65/H120</f>
        <v>3.2000551448625441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1.3818470852074136</v>
      </c>
      <c r="F119" s="59">
        <f>+F23/F39</f>
        <v>1.6619085971741279</v>
      </c>
      <c r="G119" s="59">
        <f>+G23/G39</f>
        <v>1.8223378953765543</v>
      </c>
      <c r="H119" s="59">
        <f>+H23/H39</f>
        <v>2.9687427735291299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12035360</v>
      </c>
      <c r="F120" s="58">
        <f>+F23-F39</f>
        <v>13887311</v>
      </c>
      <c r="G120" s="58">
        <f>+G23-G39</f>
        <v>14800620</v>
      </c>
      <c r="H120" s="58">
        <f>+H23-H39</f>
        <v>22790881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2012-05-17T11:00:27Z</dcterms:modified>
</cp:coreProperties>
</file>